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360"/>
  </bookViews>
  <sheets>
    <sheet name="附件1" sheetId="1" r:id="rId1"/>
    <sheet name="附件2" sheetId="3" r:id="rId2"/>
  </sheets>
  <externalReferences>
    <externalReference r:id="rId3"/>
    <externalReference r:id="rId4"/>
  </externalReferences>
  <definedNames>
    <definedName name="Hello">[1]NRLZSZNP!$A$15</definedName>
    <definedName name="MakeIt">[1]NRLZSZNP!$A$26</definedName>
    <definedName name="Morning">[1]NRLZSZNP!$C$39</definedName>
    <definedName name="Database" localSheetId="0" hidden="1">#REF!</definedName>
    <definedName name="Poppy" localSheetId="0">#REF!</definedName>
    <definedName name="Print_Area_MI" localSheetId="0">#REF!</definedName>
    <definedName name="大多数" localSheetId="0">[2]XL4Poppy!$A$15</definedName>
    <definedName name="饿" localSheetId="0">#REF!</definedName>
    <definedName name="飞过海" localSheetId="0">[2]XL4Poppy!$C$4</definedName>
    <definedName name="回收" localSheetId="0" hidden="1">#REF!</definedName>
    <definedName name="전" localSheetId="0">#REF!</definedName>
    <definedName name="주택사업본부" localSheetId="0">#REF!</definedName>
    <definedName name="철구사업본부" localSheetId="0">#REF!</definedName>
    <definedName name="_xlnm.Print_Area" localSheetId="0">附件1!$A$1:$J$25</definedName>
    <definedName name="_xlnm.Print_Titles" localSheetId="0">附件1!$1:$5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<sst xmlns="http://schemas.openxmlformats.org/spreadsheetml/2006/main" count="87" uniqueCount="82">
  <si>
    <t>附件1</t>
  </si>
  <si>
    <t>提前下达2024年林业草原改革发展资金分配表</t>
  </si>
  <si>
    <t>金额单位：万元</t>
  </si>
  <si>
    <t>序号</t>
  </si>
  <si>
    <t>市县</t>
  </si>
  <si>
    <t>代码</t>
  </si>
  <si>
    <t>合计</t>
  </si>
  <si>
    <t>林业草原支撑保障体系支出</t>
  </si>
  <si>
    <t>森林资源管护支出</t>
  </si>
  <si>
    <t>小计</t>
  </si>
  <si>
    <t>森林防火</t>
  </si>
  <si>
    <t>林业有害生物防治</t>
  </si>
  <si>
    <t>公益林管护支出</t>
  </si>
  <si>
    <t>天保工程管护支出</t>
  </si>
  <si>
    <t>海口市</t>
  </si>
  <si>
    <t>三亚市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</si>
  <si>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</si>
  <si>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</si>
  <si>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</si>
  <si>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</si>
  <si>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</si>
  <si>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</si>
  <si>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</si>
  <si>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</si>
  <si>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</si>
  <si>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</si>
  <si>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白沙县</t>
  </si>
  <si>
    <t>昌江县</t>
  </si>
  <si>
    <t>乐东县</t>
  </si>
  <si>
    <t>陵水县</t>
  </si>
  <si>
    <t>保亭县</t>
  </si>
  <si>
    <t>琼中县</t>
  </si>
  <si>
    <t>注：1.森林防火、林业有害生物防治列“2130234-林业草原防灾减灾”科目；公益林管护支出列“2130209-森林生态效益补偿”科目；天保工程管护支出列“2110501-森林管护”科目。2.森林防火、林业有害生物防治、公益林管护支出等收入列1100252-农林水共同财政事权转移支付收入”；天保工程管护支出收入列“1100250-节能环保共同财政事权转移支付收入”。</t>
  </si>
  <si>
    <t>附件2</t>
  </si>
  <si>
    <t>2024年林业草原改革发展资金整体绩效目标表</t>
  </si>
  <si>
    <t>资金名称</t>
  </si>
  <si>
    <t>林业改革发展资金</t>
  </si>
  <si>
    <t>中央主管部门</t>
  </si>
  <si>
    <t>财政部、国家林业和草原局</t>
  </si>
  <si>
    <t>省级财政部门</t>
  </si>
  <si>
    <t>海南省财政厅</t>
  </si>
  <si>
    <t>省级林业主管部门</t>
  </si>
  <si>
    <t>海南省林业局</t>
  </si>
  <si>
    <t>市县主管部门</t>
  </si>
  <si>
    <t>市县财政局、林业局（资规局）</t>
  </si>
  <si>
    <t>金额（万元）</t>
  </si>
  <si>
    <t>其中：</t>
  </si>
  <si>
    <t>中央财政资金</t>
  </si>
  <si>
    <t>省级财政资金</t>
  </si>
  <si>
    <t>年度总体目标</t>
  </si>
  <si>
    <t>1.加强公益林、天然林资源管护，保护森林生态系统安全。
2.采取以生物防治为主的综合治理措施，实现重大林业有害生物灾害可持续控制目标。</t>
  </si>
  <si>
    <t xml:space="preserve">
绩
效
指
标
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</si>
  <si>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</si>
  <si>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</si>
  <si>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</si>
  <si>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</si>
  <si>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</si>
  <si>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</si>
  <si>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</si>
  <si>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国家级公益林管护面积（万亩）</t>
  </si>
  <si>
    <t>170.3</t>
  </si>
  <si>
    <t/>
  </si>
  <si>
    <t>原天保工程管护面积（万亩）</t>
  </si>
  <si>
    <t>92.93</t>
  </si>
  <si>
    <t>省级公益林管护面积（万亩）</t>
  </si>
  <si>
    <t>136.33</t>
  </si>
  <si>
    <t>林业有害生物防治面积（万亩）</t>
  </si>
  <si>
    <t>10</t>
  </si>
  <si>
    <t>质量指标</t>
  </si>
  <si>
    <t>主要林业有害生物成灾率（‰）</t>
  </si>
  <si>
    <t>≤3.08</t>
  </si>
  <si>
    <t>时效指标</t>
  </si>
  <si>
    <t>当期任务完成率（%）</t>
  </si>
  <si>
    <t>≥90</t>
  </si>
  <si>
    <t>社会效益指标</t>
  </si>
  <si>
    <t>可持续影响指标</t>
  </si>
  <si>
    <t>森林生态系统生态效益发挥</t>
  </si>
  <si>
    <t>明显</t>
  </si>
  <si>
    <t>满意度指标</t>
  </si>
  <si>
    <t>服务对象满意度指标</t>
  </si>
  <si>
    <t>林区职工、周边群众满意度</t>
  </si>
  <si>
    <t>≥85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</si>
</sst>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4"/>
      <name val="黑体"/>
      <charset val="134"/>
    </font>
    <font>
      <sz val="10"/>
      <name val="Arial"/>
      <charset val="0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方正仿宋_GBK"/>
      <charset val="0"/>
    </font>
    <font>
      <sz val="12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_GB2312"/>
      <charset val="134"/>
    </font>
    <font>
      <sz val="14"/>
      <color indexed="8"/>
      <name val="仿宋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1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3" fillId="22" borderId="21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5" fillId="28" borderId="21" applyNumberFormat="false" applyAlignment="false" applyProtection="false">
      <alignment vertical="center"/>
    </xf>
    <xf numFmtId="0" fontId="30" fillId="22" borderId="20" applyNumberFormat="false" applyAlignment="false" applyProtection="false">
      <alignment vertical="center"/>
    </xf>
    <xf numFmtId="0" fontId="36" fillId="29" borderId="22" applyNumberFormat="false" applyAlignment="false" applyProtection="false">
      <alignment vertical="center"/>
    </xf>
    <xf numFmtId="0" fontId="37" fillId="0" borderId="23" applyNumberFormat="false" applyFill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4" fillId="12" borderId="1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1" fillId="0" borderId="0" xfId="6" applyFont="true" applyAlignment="true"/>
    <xf numFmtId="0" fontId="2" fillId="0" borderId="0" xfId="6" applyAlignment="true"/>
    <xf numFmtId="0" fontId="3" fillId="2" borderId="0" xfId="6" applyFont="true" applyFill="true" applyBorder="true" applyAlignment="true">
      <alignment horizontal="center" vertical="center"/>
    </xf>
    <xf numFmtId="0" fontId="4" fillId="2" borderId="0" xfId="6" applyFont="true" applyFill="true" applyBorder="true" applyAlignment="true">
      <alignment vertical="center"/>
    </xf>
    <xf numFmtId="0" fontId="4" fillId="2" borderId="1" xfId="6" applyFont="true" applyFill="true" applyBorder="true" applyAlignment="true">
      <alignment horizontal="center" vertical="center"/>
    </xf>
    <xf numFmtId="49" fontId="4" fillId="2" borderId="1" xfId="6" applyNumberFormat="true" applyFont="true" applyFill="true" applyBorder="true" applyAlignment="true">
      <alignment horizontal="center" vertical="center"/>
    </xf>
    <xf numFmtId="0" fontId="4" fillId="2" borderId="2" xfId="6" applyFont="true" applyFill="true" applyBorder="true" applyAlignment="true">
      <alignment horizontal="center" vertical="center"/>
    </xf>
    <xf numFmtId="0" fontId="4" fillId="2" borderId="3" xfId="6" applyFont="true" applyFill="true" applyBorder="true" applyAlignment="true">
      <alignment horizontal="center" vertical="center"/>
    </xf>
    <xf numFmtId="0" fontId="4" fillId="2" borderId="4" xfId="6" applyFont="true" applyFill="true" applyBorder="true" applyAlignment="true">
      <alignment horizontal="center" vertical="center"/>
    </xf>
    <xf numFmtId="49" fontId="4" fillId="2" borderId="5" xfId="6" applyNumberFormat="true" applyFont="true" applyFill="true" applyBorder="true" applyAlignment="true">
      <alignment horizontal="center" vertical="center"/>
    </xf>
    <xf numFmtId="0" fontId="4" fillId="2" borderId="5" xfId="6" applyNumberFormat="true" applyFont="true" applyFill="true" applyBorder="true" applyAlignment="true">
      <alignment horizontal="center" vertical="center"/>
    </xf>
    <xf numFmtId="0" fontId="4" fillId="2" borderId="6" xfId="6" applyFont="true" applyFill="true" applyBorder="true" applyAlignment="true">
      <alignment horizontal="center" vertical="center"/>
    </xf>
    <xf numFmtId="0" fontId="4" fillId="2" borderId="0" xfId="6" applyFont="true" applyFill="true" applyAlignment="true">
      <alignment horizontal="center" vertical="center"/>
    </xf>
    <xf numFmtId="0" fontId="4" fillId="2" borderId="7" xfId="6" applyFont="true" applyFill="true" applyBorder="true" applyAlignment="true">
      <alignment horizontal="center" vertical="center"/>
    </xf>
    <xf numFmtId="49" fontId="4" fillId="2" borderId="8" xfId="6" applyNumberFormat="true" applyFont="true" applyFill="true" applyBorder="true" applyAlignment="true">
      <alignment horizontal="center" vertical="center"/>
    </xf>
    <xf numFmtId="0" fontId="4" fillId="2" borderId="9" xfId="6" applyFont="true" applyFill="true" applyBorder="true" applyAlignment="true">
      <alignment horizontal="center" vertical="center"/>
    </xf>
    <xf numFmtId="0" fontId="4" fillId="2" borderId="10" xfId="6" applyFont="true" applyFill="true" applyBorder="true" applyAlignment="true">
      <alignment horizontal="center" vertical="center"/>
    </xf>
    <xf numFmtId="0" fontId="4" fillId="2" borderId="11" xfId="6" applyFont="true" applyFill="true" applyBorder="true" applyAlignment="true">
      <alignment horizontal="center" vertical="center"/>
    </xf>
    <xf numFmtId="49" fontId="4" fillId="2" borderId="12" xfId="6" applyNumberFormat="true" applyFont="true" applyFill="true" applyBorder="true" applyAlignment="true">
      <alignment horizontal="center" vertical="center"/>
    </xf>
    <xf numFmtId="0" fontId="4" fillId="2" borderId="1" xfId="6" applyFont="true" applyFill="true" applyBorder="true" applyAlignment="true">
      <alignment horizontal="center" vertical="center" wrapText="true"/>
    </xf>
    <xf numFmtId="49" fontId="4" fillId="2" borderId="1" xfId="6" applyNumberFormat="true" applyFont="true" applyFill="true" applyBorder="true" applyAlignment="true">
      <alignment horizontal="left" vertical="center" wrapText="true"/>
    </xf>
    <xf numFmtId="0" fontId="4" fillId="2" borderId="1" xfId="6" applyFont="true" applyFill="true" applyBorder="true" applyAlignment="true">
      <alignment horizontal="left" vertical="center" wrapText="true"/>
    </xf>
    <xf numFmtId="0" fontId="4" fillId="2" borderId="1" xfId="6" applyFont="true" applyFill="true" applyBorder="true" applyAlignment="true">
      <alignment horizontal="center" vertical="justify" wrapText="true"/>
    </xf>
    <xf numFmtId="0" fontId="4" fillId="2" borderId="1" xfId="6" applyFont="true" applyFill="true" applyBorder="true" applyAlignment="true">
      <alignment horizontal="center" vertical="justify"/>
    </xf>
    <xf numFmtId="0" fontId="4" fillId="2" borderId="8" xfId="6" applyFont="true" applyFill="true" applyBorder="true" applyAlignment="true">
      <alignment horizontal="center" vertical="center" wrapText="true"/>
    </xf>
    <xf numFmtId="0" fontId="4" fillId="2" borderId="13" xfId="6" applyFont="true" applyFill="true" applyBorder="true" applyAlignment="true">
      <alignment horizontal="center" vertical="center" wrapText="true"/>
    </xf>
    <xf numFmtId="0" fontId="4" fillId="2" borderId="8" xfId="6" applyFont="true" applyFill="true" applyBorder="true" applyAlignment="true">
      <alignment horizontal="center" vertical="center"/>
    </xf>
    <xf numFmtId="0" fontId="4" fillId="2" borderId="5" xfId="6" applyFont="true" applyFill="true" applyBorder="true" applyAlignment="true">
      <alignment horizontal="left" vertical="center" wrapText="true"/>
    </xf>
    <xf numFmtId="0" fontId="4" fillId="2" borderId="1" xfId="6" applyFont="true" applyFill="true" applyBorder="true" applyAlignment="true">
      <alignment vertical="center" wrapText="true"/>
    </xf>
    <xf numFmtId="0" fontId="4" fillId="2" borderId="1" xfId="6" applyFont="true" applyFill="true" applyBorder="true" applyAlignment="true">
      <alignment vertical="center"/>
    </xf>
    <xf numFmtId="49" fontId="4" fillId="2" borderId="14" xfId="6" applyNumberFormat="true" applyFont="true" applyFill="true" applyBorder="true" applyAlignment="true">
      <alignment horizontal="center" vertical="center"/>
    </xf>
    <xf numFmtId="49" fontId="4" fillId="2" borderId="15" xfId="6" applyNumberFormat="true" applyFont="true" applyFill="true" applyBorder="true" applyAlignment="true">
      <alignment horizontal="center" vertical="center"/>
    </xf>
    <xf numFmtId="0" fontId="4" fillId="2" borderId="14" xfId="6" applyNumberFormat="true" applyFont="true" applyFill="true" applyBorder="true" applyAlignment="true">
      <alignment horizontal="center" vertical="center"/>
    </xf>
    <xf numFmtId="0" fontId="4" fillId="2" borderId="15" xfId="6" applyNumberFormat="true" applyFont="true" applyFill="true" applyBorder="true" applyAlignment="true">
      <alignment horizontal="center" vertical="center"/>
    </xf>
    <xf numFmtId="0" fontId="5" fillId="2" borderId="1" xfId="6" applyFont="true" applyFill="true" applyBorder="true" applyAlignment="true">
      <alignment horizontal="left" vertical="center" wrapText="true"/>
    </xf>
    <xf numFmtId="49" fontId="4" fillId="2" borderId="1" xfId="6" applyNumberFormat="true" applyFont="true" applyFill="true" applyBorder="true" applyAlignment="true">
      <alignment horizontal="left" vertical="center"/>
    </xf>
    <xf numFmtId="0" fontId="4" fillId="2" borderId="15" xfId="6" applyFont="true" applyFill="true" applyBorder="true" applyAlignment="true">
      <alignment horizontal="left" vertical="center" wrapText="true"/>
    </xf>
    <xf numFmtId="49" fontId="4" fillId="2" borderId="1" xfId="6" applyNumberFormat="true" applyFont="true" applyFill="true" applyBorder="true" applyAlignment="true">
      <alignment vertical="center"/>
    </xf>
    <xf numFmtId="0" fontId="5" fillId="2" borderId="1" xfId="6" applyFont="true" applyFill="true" applyBorder="true" applyAlignment="true">
      <alignment vertical="center" wrapText="true"/>
    </xf>
    <xf numFmtId="0" fontId="6" fillId="0" borderId="0" xfId="0" applyFont="true">
      <alignment vertical="center"/>
    </xf>
    <xf numFmtId="0" fontId="7" fillId="0" borderId="0" xfId="47" applyFont="true" applyFill="true" applyAlignment="true">
      <alignment horizontal="center" vertical="center" wrapText="true"/>
    </xf>
    <xf numFmtId="0" fontId="8" fillId="0" borderId="0" xfId="47" applyFont="true" applyFill="true" applyAlignment="true">
      <alignment horizontal="center" vertical="center" wrapText="true"/>
    </xf>
    <xf numFmtId="0" fontId="9" fillId="0" borderId="0" xfId="47" applyFont="true" applyFill="true" applyAlignment="true">
      <alignment horizontal="center" vertical="center" wrapText="true"/>
    </xf>
    <xf numFmtId="176" fontId="9" fillId="0" borderId="0" xfId="47" applyNumberFormat="true" applyFont="true" applyFill="true" applyAlignment="true">
      <alignment horizontal="right" vertical="center" wrapText="true"/>
    </xf>
    <xf numFmtId="176" fontId="9" fillId="0" borderId="0" xfId="47" applyNumberFormat="true" applyFont="true" applyFill="true" applyAlignment="true">
      <alignment horizontal="left" vertical="center" wrapText="true"/>
    </xf>
    <xf numFmtId="0" fontId="10" fillId="0" borderId="0" xfId="47" applyFont="true" applyFill="true" applyAlignment="true">
      <alignment vertical="center"/>
    </xf>
    <xf numFmtId="0" fontId="11" fillId="0" borderId="0" xfId="47" applyFont="true" applyFill="true" applyAlignment="true">
      <alignment vertical="center"/>
    </xf>
    <xf numFmtId="0" fontId="12" fillId="0" borderId="0" xfId="47" applyFont="true" applyFill="true" applyAlignment="true">
      <alignment horizontal="center" vertical="center" wrapText="true"/>
    </xf>
    <xf numFmtId="0" fontId="13" fillId="0" borderId="0" xfId="47" applyFont="true" applyFill="true" applyAlignment="true">
      <alignment horizontal="center" vertical="center" wrapText="true"/>
    </xf>
    <xf numFmtId="0" fontId="14" fillId="0" borderId="0" xfId="47" applyFont="true" applyFill="true" applyBorder="true" applyAlignment="true">
      <alignment horizontal="center" vertical="center" wrapText="true"/>
    </xf>
    <xf numFmtId="176" fontId="14" fillId="0" borderId="0" xfId="47" applyNumberFormat="true" applyFont="true" applyFill="true" applyBorder="true" applyAlignment="true">
      <alignment horizontal="right" vertical="center" wrapText="true"/>
    </xf>
    <xf numFmtId="0" fontId="7" fillId="0" borderId="1" xfId="47" applyFont="true" applyFill="true" applyBorder="true" applyAlignment="true">
      <alignment horizontal="center" vertical="center" wrapText="true"/>
    </xf>
    <xf numFmtId="176" fontId="7" fillId="0" borderId="1" xfId="47" applyNumberFormat="true" applyFont="true" applyFill="true" applyBorder="true" applyAlignment="true">
      <alignment horizontal="center" vertical="center" wrapText="true"/>
    </xf>
    <xf numFmtId="0" fontId="15" fillId="0" borderId="5" xfId="47" applyFont="true" applyFill="true" applyBorder="true" applyAlignment="true">
      <alignment horizontal="center" vertical="center" wrapText="true"/>
    </xf>
    <xf numFmtId="0" fontId="15" fillId="0" borderId="14" xfId="47" applyFont="true" applyFill="true" applyBorder="true" applyAlignment="true">
      <alignment horizontal="center" vertical="center" wrapText="true"/>
    </xf>
    <xf numFmtId="0" fontId="15" fillId="0" borderId="15" xfId="47" applyFont="true" applyFill="true" applyBorder="true" applyAlignment="true">
      <alignment horizontal="center" vertical="center" wrapText="true"/>
    </xf>
    <xf numFmtId="176" fontId="16" fillId="0" borderId="1" xfId="0" applyNumberFormat="true" applyFont="true" applyFill="true" applyBorder="true" applyAlignment="true">
      <alignment horizontal="center" vertical="center" wrapText="true"/>
    </xf>
    <xf numFmtId="0" fontId="17" fillId="0" borderId="0" xfId="47" applyFont="true" applyFill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4" fillId="0" borderId="0" xfId="47" applyFont="true" applyFill="true" applyBorder="true" applyAlignment="true">
      <alignment horizontal="right" vertical="center"/>
    </xf>
    <xf numFmtId="0" fontId="14" fillId="0" borderId="0" xfId="47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302/&#29983;&#24577;/2015&#24180;&#20013;&#22830;&#36861;&#21152;&#22269;&#26377;&#22269;&#23478;&#32423;&#20844;&#30410;&#26519;&#34917;&#20607;&#22522;&#37329;&#20998;&#37197;&#34920;(&#20462;&#2591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os/you/F&#22791;/&#26519;&#19994;/2022/&#36164;&#3732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RLZSZNP"/>
      <sheetName val="XL4Popp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XL4Poppy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"/>
      <sheetName val="KKKKKKKK"/>
      <sheetName val="20 运输公司"/>
      <sheetName val="NRLZSZ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E25"/>
  <sheetViews>
    <sheetView showZeros="0" tabSelected="1" view="pageBreakPreview" zoomScaleNormal="90" zoomScaleSheetLayoutView="100" workbookViewId="0">
      <pane xSplit="4" ySplit="5" topLeftCell="E6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23.25" customHeight="true"/>
  <cols>
    <col min="1" max="1" width="3.25" style="43" customWidth="true"/>
    <col min="2" max="2" width="9.625" style="43" customWidth="true"/>
    <col min="3" max="3" width="7.375" style="43" customWidth="true"/>
    <col min="4" max="4" width="9.375" style="44" customWidth="true"/>
    <col min="5" max="5" width="8.375" style="44" customWidth="true"/>
    <col min="6" max="6" width="8.625" style="44" customWidth="true"/>
    <col min="7" max="7" width="10.25" style="44" customWidth="true"/>
    <col min="8" max="8" width="9.375" style="45" customWidth="true"/>
    <col min="9" max="10" width="9.5" style="45" customWidth="true"/>
    <col min="11" max="239" width="9" style="43"/>
  </cols>
  <sheetData>
    <row r="1" ht="22" customHeight="true" spans="1:3">
      <c r="A1" s="46" t="s">
        <v>0</v>
      </c>
      <c r="B1" s="47"/>
      <c r="C1" s="48"/>
    </row>
    <row r="2" ht="39" customHeight="true" spans="1:10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</row>
    <row r="3" ht="14.25" spans="1:10">
      <c r="A3" s="50"/>
      <c r="B3" s="50"/>
      <c r="C3" s="50"/>
      <c r="D3" s="51"/>
      <c r="E3" s="51"/>
      <c r="F3" s="51"/>
      <c r="G3" s="51"/>
      <c r="J3" s="61" t="s">
        <v>2</v>
      </c>
    </row>
    <row r="4" s="40" customFormat="true" ht="24" customHeight="true" spans="1:239">
      <c r="A4" s="52" t="s">
        <v>3</v>
      </c>
      <c r="B4" s="52" t="s">
        <v>4</v>
      </c>
      <c r="C4" s="52" t="s">
        <v>5</v>
      </c>
      <c r="D4" s="53" t="s">
        <v>6</v>
      </c>
      <c r="E4" s="53" t="s">
        <v>7</v>
      </c>
      <c r="F4" s="53"/>
      <c r="G4" s="53"/>
      <c r="H4" s="52" t="s">
        <v>8</v>
      </c>
      <c r="I4" s="52"/>
      <c r="J4" s="52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</row>
    <row r="5" s="41" customFormat="true" ht="42" customHeight="true" spans="1:10">
      <c r="A5" s="52"/>
      <c r="B5" s="52"/>
      <c r="C5" s="52"/>
      <c r="D5" s="53"/>
      <c r="E5" s="52" t="s">
        <v>9</v>
      </c>
      <c r="F5" s="53" t="s">
        <v>10</v>
      </c>
      <c r="G5" s="53" t="s">
        <v>11</v>
      </c>
      <c r="H5" s="52" t="s">
        <v>9</v>
      </c>
      <c r="I5" s="52" t="s">
        <v>12</v>
      </c>
      <c r="J5" s="52" t="s">
        <v>13</v>
      </c>
    </row>
    <row r="6" s="42" customFormat="true" ht="28" customHeight="true" spans="1:239">
      <c r="A6" s="54" t="s">
        <v>6</v>
      </c>
      <c r="B6" s="55"/>
      <c r="C6" s="56"/>
      <c r="D6" s="57">
        <f>E6+H6</f>
        <v>8714.08</v>
      </c>
      <c r="E6" s="57">
        <f t="shared" ref="E6:E11" si="0">F6+G6</f>
        <v>456.19</v>
      </c>
      <c r="F6" s="57">
        <f>SUM(F7:F24)</f>
        <v>319.2</v>
      </c>
      <c r="G6" s="57">
        <f>SUM(G7:G24)</f>
        <v>136.99</v>
      </c>
      <c r="H6" s="57">
        <f>I6+J6</f>
        <v>8257.89</v>
      </c>
      <c r="I6" s="57">
        <f>SUM(I7:I24)</f>
        <v>6585.07</v>
      </c>
      <c r="J6" s="57">
        <f>SUM(J7:J24)</f>
        <v>1672.82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</row>
    <row r="7" s="42" customFormat="true" ht="28" customHeight="true" spans="1:239">
      <c r="A7" s="52">
        <v>1</v>
      </c>
      <c r="B7" s="52" t="s">
        <v>14</v>
      </c>
      <c r="C7" s="52">
        <v>460100</v>
      </c>
      <c r="D7" s="57">
        <f>E7+H7</f>
        <v>77.4</v>
      </c>
      <c r="E7" s="59">
        <f t="shared" si="0"/>
        <v>3</v>
      </c>
      <c r="F7" s="59"/>
      <c r="G7" s="59">
        <v>3</v>
      </c>
      <c r="H7" s="59">
        <f>I7+J7</f>
        <v>74.4</v>
      </c>
      <c r="I7" s="59">
        <v>74.4</v>
      </c>
      <c r="J7" s="59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</row>
    <row r="8" s="42" customFormat="true" ht="28" customHeight="true" spans="1:239">
      <c r="A8" s="52">
        <v>2</v>
      </c>
      <c r="B8" s="52" t="s">
        <v>15</v>
      </c>
      <c r="C8" s="52">
        <v>460200</v>
      </c>
      <c r="D8" s="57">
        <f>E8+H8</f>
        <v>1253.07</v>
      </c>
      <c r="E8" s="59">
        <f t="shared" si="0"/>
        <v>65</v>
      </c>
      <c r="F8" s="59">
        <v>60</v>
      </c>
      <c r="G8" s="59">
        <v>5</v>
      </c>
      <c r="H8" s="59">
        <f>I8+J8</f>
        <v>1188.07</v>
      </c>
      <c r="I8" s="59">
        <v>1062.74</v>
      </c>
      <c r="J8" s="59">
        <v>125.33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</row>
    <row r="9" s="42" customFormat="true" ht="28" customHeight="true" spans="1:239">
      <c r="A9" s="52">
        <v>3</v>
      </c>
      <c r="B9" s="52" t="s">
        <v>16</v>
      </c>
      <c r="C9" s="52">
        <v>460400</v>
      </c>
      <c r="D9" s="57">
        <f>E9+H9</f>
        <v>733.35</v>
      </c>
      <c r="E9" s="59">
        <f t="shared" si="0"/>
        <v>86.99</v>
      </c>
      <c r="F9" s="59">
        <v>57</v>
      </c>
      <c r="G9" s="59">
        <v>29.99</v>
      </c>
      <c r="H9" s="59">
        <f>I9+J9</f>
        <v>646.36</v>
      </c>
      <c r="I9" s="59">
        <v>609.33</v>
      </c>
      <c r="J9" s="59">
        <v>37.03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</row>
    <row r="10" s="42" customFormat="true" ht="28" customHeight="true" spans="1:239">
      <c r="A10" s="52">
        <v>4</v>
      </c>
      <c r="B10" s="52" t="s">
        <v>17</v>
      </c>
      <c r="C10" s="52">
        <v>469001</v>
      </c>
      <c r="D10" s="57">
        <f t="shared" ref="D10:D24" si="1">E10+H10</f>
        <v>422.64</v>
      </c>
      <c r="E10" s="59">
        <f t="shared" si="0"/>
        <v>13</v>
      </c>
      <c r="F10" s="59"/>
      <c r="G10" s="59">
        <v>13</v>
      </c>
      <c r="H10" s="59">
        <f t="shared" ref="H10:H24" si="2">I10+J10</f>
        <v>409.64</v>
      </c>
      <c r="I10" s="59">
        <v>230.03</v>
      </c>
      <c r="J10" s="59">
        <v>179.61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</row>
    <row r="11" s="42" customFormat="true" ht="28" customHeight="true" spans="1:239">
      <c r="A11" s="52">
        <v>5</v>
      </c>
      <c r="B11" s="52" t="s">
        <v>18</v>
      </c>
      <c r="C11" s="52">
        <v>469002</v>
      </c>
      <c r="D11" s="57">
        <f t="shared" si="1"/>
        <v>306.17</v>
      </c>
      <c r="E11" s="59">
        <f t="shared" si="0"/>
        <v>25</v>
      </c>
      <c r="F11" s="59"/>
      <c r="G11" s="59">
        <v>25</v>
      </c>
      <c r="H11" s="59">
        <f t="shared" si="2"/>
        <v>281.17</v>
      </c>
      <c r="I11" s="59">
        <v>277.22</v>
      </c>
      <c r="J11" s="59">
        <v>3.95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</row>
    <row r="12" s="42" customFormat="true" ht="28" customHeight="true" spans="1:239">
      <c r="A12" s="52">
        <v>6</v>
      </c>
      <c r="B12" s="52" t="s">
        <v>19</v>
      </c>
      <c r="C12" s="52">
        <v>469005</v>
      </c>
      <c r="D12" s="57">
        <f t="shared" si="1"/>
        <v>571.85</v>
      </c>
      <c r="E12" s="59">
        <f t="shared" ref="E12:E24" si="3">F12+G12</f>
        <v>3</v>
      </c>
      <c r="F12" s="59"/>
      <c r="G12" s="59">
        <v>3</v>
      </c>
      <c r="H12" s="59">
        <f t="shared" si="2"/>
        <v>568.85</v>
      </c>
      <c r="I12" s="59">
        <v>568.85</v>
      </c>
      <c r="J12" s="59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</row>
    <row r="13" s="42" customFormat="true" ht="28" customHeight="true" spans="1:239">
      <c r="A13" s="52">
        <v>7</v>
      </c>
      <c r="B13" s="52" t="s">
        <v>20</v>
      </c>
      <c r="C13" s="52">
        <v>469006</v>
      </c>
      <c r="D13" s="57">
        <f t="shared" si="1"/>
        <v>243.53</v>
      </c>
      <c r="E13" s="59">
        <f t="shared" si="3"/>
        <v>8</v>
      </c>
      <c r="F13" s="59"/>
      <c r="G13" s="59">
        <v>8</v>
      </c>
      <c r="H13" s="59">
        <f t="shared" si="2"/>
        <v>235.53</v>
      </c>
      <c r="I13" s="59">
        <v>234.29</v>
      </c>
      <c r="J13" s="59">
        <v>1.24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</row>
    <row r="14" s="42" customFormat="true" ht="28" customHeight="true" spans="1:239">
      <c r="A14" s="52">
        <v>8</v>
      </c>
      <c r="B14" s="52" t="s">
        <v>21</v>
      </c>
      <c r="C14" s="52">
        <v>469007</v>
      </c>
      <c r="D14" s="57">
        <f t="shared" si="1"/>
        <v>596.84</v>
      </c>
      <c r="E14" s="59">
        <f t="shared" si="3"/>
        <v>5</v>
      </c>
      <c r="F14" s="59"/>
      <c r="G14" s="59">
        <v>5</v>
      </c>
      <c r="H14" s="59">
        <f t="shared" si="2"/>
        <v>591.84</v>
      </c>
      <c r="I14" s="59">
        <v>185.26</v>
      </c>
      <c r="J14" s="59">
        <v>406.58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</row>
    <row r="15" s="42" customFormat="true" ht="28" customHeight="true" spans="1:239">
      <c r="A15" s="52">
        <v>9</v>
      </c>
      <c r="B15" s="52" t="s">
        <v>22</v>
      </c>
      <c r="C15" s="52">
        <v>469025</v>
      </c>
      <c r="D15" s="57">
        <f t="shared" si="1"/>
        <v>64.09</v>
      </c>
      <c r="E15" s="59">
        <f t="shared" si="3"/>
        <v>5</v>
      </c>
      <c r="F15" s="59"/>
      <c r="G15" s="59">
        <v>5</v>
      </c>
      <c r="H15" s="59">
        <f t="shared" si="2"/>
        <v>59.09</v>
      </c>
      <c r="I15" s="59">
        <v>59.09</v>
      </c>
      <c r="J15" s="59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</row>
    <row r="16" s="42" customFormat="true" ht="28" customHeight="true" spans="1:239">
      <c r="A16" s="52">
        <v>10</v>
      </c>
      <c r="B16" s="52" t="s">
        <v>23</v>
      </c>
      <c r="C16" s="52">
        <v>469026</v>
      </c>
      <c r="D16" s="57">
        <f t="shared" si="1"/>
        <v>163.42</v>
      </c>
      <c r="E16" s="59">
        <f t="shared" si="3"/>
        <v>5</v>
      </c>
      <c r="F16" s="59"/>
      <c r="G16" s="59">
        <v>5</v>
      </c>
      <c r="H16" s="59">
        <f t="shared" si="2"/>
        <v>158.42</v>
      </c>
      <c r="I16" s="59">
        <v>158.42</v>
      </c>
      <c r="J16" s="59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</row>
    <row r="17" s="42" customFormat="true" ht="28" customHeight="true" spans="1:239">
      <c r="A17" s="52">
        <v>11</v>
      </c>
      <c r="B17" s="52" t="s">
        <v>24</v>
      </c>
      <c r="C17" s="52">
        <v>469027</v>
      </c>
      <c r="D17" s="57">
        <f t="shared" si="1"/>
        <v>431.74</v>
      </c>
      <c r="E17" s="59">
        <f t="shared" si="3"/>
        <v>11</v>
      </c>
      <c r="F17" s="59"/>
      <c r="G17" s="59">
        <v>11</v>
      </c>
      <c r="H17" s="59">
        <f t="shared" si="2"/>
        <v>420.74</v>
      </c>
      <c r="I17" s="59">
        <v>420.74</v>
      </c>
      <c r="J17" s="59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</row>
    <row r="18" s="42" customFormat="true" ht="28" customHeight="true" spans="1:239">
      <c r="A18" s="52">
        <v>12</v>
      </c>
      <c r="B18" s="52" t="s">
        <v>25</v>
      </c>
      <c r="C18" s="52">
        <v>469028</v>
      </c>
      <c r="D18" s="57">
        <f t="shared" si="1"/>
        <v>58.06</v>
      </c>
      <c r="E18" s="59">
        <f t="shared" si="3"/>
        <v>2</v>
      </c>
      <c r="F18" s="59"/>
      <c r="G18" s="59">
        <v>2</v>
      </c>
      <c r="H18" s="59">
        <f t="shared" si="2"/>
        <v>56.06</v>
      </c>
      <c r="I18" s="59">
        <v>56.06</v>
      </c>
      <c r="J18" s="59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</row>
    <row r="19" s="42" customFormat="true" ht="28" customHeight="true" spans="1:239">
      <c r="A19" s="52">
        <v>13</v>
      </c>
      <c r="B19" s="52" t="s">
        <v>26</v>
      </c>
      <c r="C19" s="52">
        <v>469030</v>
      </c>
      <c r="D19" s="57">
        <f t="shared" si="1"/>
        <v>850.01</v>
      </c>
      <c r="E19" s="59">
        <f t="shared" si="3"/>
        <v>39.2</v>
      </c>
      <c r="F19" s="59">
        <v>37.2</v>
      </c>
      <c r="G19" s="59">
        <v>2</v>
      </c>
      <c r="H19" s="59">
        <f t="shared" si="2"/>
        <v>810.81</v>
      </c>
      <c r="I19" s="59">
        <v>576.48</v>
      </c>
      <c r="J19" s="59">
        <v>234.33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</row>
    <row r="20" s="42" customFormat="true" ht="28" customHeight="true" spans="1:239">
      <c r="A20" s="52">
        <v>14</v>
      </c>
      <c r="B20" s="52" t="s">
        <v>27</v>
      </c>
      <c r="C20" s="52">
        <v>469031</v>
      </c>
      <c r="D20" s="57">
        <f t="shared" si="1"/>
        <v>374.86</v>
      </c>
      <c r="E20" s="59">
        <f t="shared" si="3"/>
        <v>63</v>
      </c>
      <c r="F20" s="59">
        <v>60</v>
      </c>
      <c r="G20" s="59">
        <v>3</v>
      </c>
      <c r="H20" s="59">
        <f t="shared" si="2"/>
        <v>311.86</v>
      </c>
      <c r="I20" s="59">
        <v>273.21</v>
      </c>
      <c r="J20" s="59">
        <v>38.65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</row>
    <row r="21" s="42" customFormat="true" ht="28" customHeight="true" spans="1:239">
      <c r="A21" s="52">
        <v>15</v>
      </c>
      <c r="B21" s="52" t="s">
        <v>28</v>
      </c>
      <c r="C21" s="52">
        <v>469033</v>
      </c>
      <c r="D21" s="57">
        <f t="shared" si="1"/>
        <v>555.14</v>
      </c>
      <c r="E21" s="59">
        <f t="shared" si="3"/>
        <v>2</v>
      </c>
      <c r="F21" s="59"/>
      <c r="G21" s="59">
        <v>2</v>
      </c>
      <c r="H21" s="59">
        <f t="shared" si="2"/>
        <v>553.14</v>
      </c>
      <c r="I21" s="59">
        <v>280.57</v>
      </c>
      <c r="J21" s="59">
        <v>272.57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</row>
    <row r="22" s="42" customFormat="true" ht="28" customHeight="true" spans="1:239">
      <c r="A22" s="52">
        <v>16</v>
      </c>
      <c r="B22" s="52" t="s">
        <v>29</v>
      </c>
      <c r="C22" s="52">
        <v>469034</v>
      </c>
      <c r="D22" s="57">
        <f t="shared" si="1"/>
        <v>308.82</v>
      </c>
      <c r="E22" s="59">
        <f t="shared" si="3"/>
        <v>111</v>
      </c>
      <c r="F22" s="59">
        <v>105</v>
      </c>
      <c r="G22" s="59">
        <v>6</v>
      </c>
      <c r="H22" s="59">
        <f t="shared" si="2"/>
        <v>197.82</v>
      </c>
      <c r="I22" s="59">
        <v>197.82</v>
      </c>
      <c r="J22" s="59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</row>
    <row r="23" s="42" customFormat="true" ht="28" customHeight="true" spans="1:239">
      <c r="A23" s="52">
        <v>17</v>
      </c>
      <c r="B23" s="52" t="s">
        <v>30</v>
      </c>
      <c r="C23" s="52">
        <v>469035</v>
      </c>
      <c r="D23" s="57">
        <f t="shared" si="1"/>
        <v>809.31</v>
      </c>
      <c r="E23" s="59">
        <f t="shared" si="3"/>
        <v>3</v>
      </c>
      <c r="F23" s="59"/>
      <c r="G23" s="59">
        <v>3</v>
      </c>
      <c r="H23" s="59">
        <f t="shared" si="2"/>
        <v>806.31</v>
      </c>
      <c r="I23" s="59">
        <v>588.1</v>
      </c>
      <c r="J23" s="59">
        <v>218.21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</row>
    <row r="24" s="42" customFormat="true" ht="28" customHeight="true" spans="1:239">
      <c r="A24" s="52">
        <v>18</v>
      </c>
      <c r="B24" s="52" t="s">
        <v>31</v>
      </c>
      <c r="C24" s="52">
        <v>469036</v>
      </c>
      <c r="D24" s="57">
        <f t="shared" si="1"/>
        <v>893.78</v>
      </c>
      <c r="E24" s="59">
        <f t="shared" si="3"/>
        <v>6</v>
      </c>
      <c r="F24" s="60"/>
      <c r="G24" s="59">
        <v>6</v>
      </c>
      <c r="H24" s="59">
        <f t="shared" si="2"/>
        <v>887.78</v>
      </c>
      <c r="I24" s="59">
        <v>732.46</v>
      </c>
      <c r="J24" s="59">
        <v>155.32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</row>
    <row r="25" ht="67" customHeight="true" spans="1:10">
      <c r="A25" s="58" t="s">
        <v>32</v>
      </c>
      <c r="B25" s="58"/>
      <c r="C25" s="58"/>
      <c r="D25" s="58"/>
      <c r="E25" s="58"/>
      <c r="F25" s="58"/>
      <c r="G25" s="58"/>
      <c r="H25" s="58"/>
      <c r="I25" s="58"/>
      <c r="J25" s="58"/>
    </row>
  </sheetData>
  <mergeCells count="9">
    <mergeCell ref="A2:J2"/>
    <mergeCell ref="E4:G4"/>
    <mergeCell ref="H4:J4"/>
    <mergeCell ref="A6:C6"/>
    <mergeCell ref="A25:J25"/>
    <mergeCell ref="A4:A5"/>
    <mergeCell ref="B4:B5"/>
    <mergeCell ref="C4:C5"/>
    <mergeCell ref="D4:D5"/>
  </mergeCells>
  <printOptions horizontalCentered="true"/>
  <pageMargins left="0.629861111111111" right="0.472222222222222" top="0.550694444444444" bottom="0.550694444444444" header="0.314583333333333" footer="0.314583333333333"/>
  <pageSetup paperSize="9" fitToHeight="0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9" sqref="D9:G9"/>
    </sheetView>
  </sheetViews>
  <sheetFormatPr defaultColWidth="9" defaultRowHeight="14.25" outlineLevelCol="6"/>
  <cols>
    <col min="2" max="2" width="13.125" customWidth="true"/>
    <col min="3" max="3" width="10.875" customWidth="true"/>
    <col min="4" max="4" width="13.125" customWidth="true"/>
    <col min="5" max="5" width="17.375" customWidth="true"/>
    <col min="6" max="6" width="9.625" customWidth="true"/>
    <col min="7" max="7" width="6.375" customWidth="true"/>
  </cols>
  <sheetData>
    <row r="1" ht="23" customHeight="true" spans="1:7">
      <c r="A1" s="1" t="s">
        <v>33</v>
      </c>
      <c r="B1" s="2"/>
      <c r="C1" s="2"/>
      <c r="D1" s="2"/>
      <c r="E1" s="2"/>
      <c r="F1" s="2"/>
      <c r="G1" s="2"/>
    </row>
    <row r="2" ht="17" customHeight="true" spans="1:7">
      <c r="A2" s="1"/>
      <c r="B2" s="2"/>
      <c r="C2" s="2"/>
      <c r="D2" s="2"/>
      <c r="E2" s="2"/>
      <c r="F2" s="2"/>
      <c r="G2" s="2"/>
    </row>
    <row r="3" ht="24" spans="1:7">
      <c r="A3" s="3" t="s">
        <v>34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6" customHeight="true" spans="1:7">
      <c r="A5" s="5" t="s">
        <v>35</v>
      </c>
      <c r="B5" s="5"/>
      <c r="C5" s="5"/>
      <c r="D5" s="5" t="s">
        <v>36</v>
      </c>
      <c r="E5" s="30"/>
      <c r="F5" s="30"/>
      <c r="G5" s="30"/>
    </row>
    <row r="6" ht="26" customHeight="true" spans="1:7">
      <c r="A6" s="5" t="s">
        <v>37</v>
      </c>
      <c r="B6" s="5"/>
      <c r="C6" s="5"/>
      <c r="D6" s="5" t="s">
        <v>38</v>
      </c>
      <c r="E6" s="30"/>
      <c r="F6" s="30"/>
      <c r="G6" s="30"/>
    </row>
    <row r="7" ht="26" customHeight="true" spans="1:7">
      <c r="A7" s="5" t="s">
        <v>39</v>
      </c>
      <c r="B7" s="5"/>
      <c r="C7" s="5"/>
      <c r="D7" s="6" t="s">
        <v>40</v>
      </c>
      <c r="E7" s="5" t="s">
        <v>41</v>
      </c>
      <c r="F7" s="6" t="s">
        <v>42</v>
      </c>
      <c r="G7" s="6"/>
    </row>
    <row r="8" ht="26" customHeight="true" spans="1:7">
      <c r="A8" s="7" t="s">
        <v>43</v>
      </c>
      <c r="B8" s="8"/>
      <c r="C8" s="9"/>
      <c r="D8" s="10" t="s">
        <v>44</v>
      </c>
      <c r="E8" s="31"/>
      <c r="F8" s="31"/>
      <c r="G8" s="32"/>
    </row>
    <row r="9" ht="26" customHeight="true" spans="1:7">
      <c r="A9" s="7" t="s">
        <v>45</v>
      </c>
      <c r="B9" s="8"/>
      <c r="C9" s="9"/>
      <c r="D9" s="11">
        <f>F10+F11</f>
        <v>8714.08</v>
      </c>
      <c r="E9" s="33"/>
      <c r="F9" s="33"/>
      <c r="G9" s="34"/>
    </row>
    <row r="10" ht="26" customHeight="true" spans="1:7">
      <c r="A10" s="12"/>
      <c r="B10" s="13"/>
      <c r="C10" s="14"/>
      <c r="D10" s="15" t="s">
        <v>46</v>
      </c>
      <c r="E10" s="5" t="s">
        <v>47</v>
      </c>
      <c r="F10" s="11">
        <f>附件1!E6</f>
        <v>456.19</v>
      </c>
      <c r="G10" s="34"/>
    </row>
    <row r="11" ht="26" customHeight="true" spans="1:7">
      <c r="A11" s="16"/>
      <c r="B11" s="17"/>
      <c r="C11" s="18"/>
      <c r="D11" s="19"/>
      <c r="E11" s="6" t="s">
        <v>48</v>
      </c>
      <c r="F11" s="11">
        <f>附件1!H6</f>
        <v>8257.89</v>
      </c>
      <c r="G11" s="34"/>
    </row>
    <row r="12" ht="56" customHeight="true" spans="1:7">
      <c r="A12" s="20" t="s">
        <v>49</v>
      </c>
      <c r="B12" s="21" t="s">
        <v>50</v>
      </c>
      <c r="C12" s="22"/>
      <c r="D12" s="22"/>
      <c r="E12" s="22"/>
      <c r="F12" s="22"/>
      <c r="G12" s="22"/>
    </row>
    <row r="13" ht="26" customHeight="true" spans="1:7">
      <c r="A13" s="23" t="s">
        <v>51</v>
      </c>
      <c r="B13" s="20" t="s">
        <v>52</v>
      </c>
      <c r="C13" s="20" t="s">
        <v>53</v>
      </c>
      <c r="D13" s="20" t="s">
        <v>54</v>
      </c>
      <c r="E13" s="5"/>
      <c r="F13" s="5" t="s">
        <v>55</v>
      </c>
      <c r="G13" s="5" t="s">
        <v>56</v>
      </c>
    </row>
    <row r="14" ht="26" customHeight="true" spans="1:7">
      <c r="A14" s="24"/>
      <c r="B14" s="25" t="s">
        <v>57</v>
      </c>
      <c r="C14" s="5" t="s">
        <v>58</v>
      </c>
      <c r="D14" s="22" t="s">
        <v>59</v>
      </c>
      <c r="E14" s="35"/>
      <c r="F14" s="6" t="s">
        <v>60</v>
      </c>
      <c r="G14" s="36" t="s">
        <v>61</v>
      </c>
    </row>
    <row r="15" ht="26" customHeight="true" spans="1:7">
      <c r="A15" s="24"/>
      <c r="B15" s="26"/>
      <c r="C15" s="5"/>
      <c r="D15" s="22" t="s">
        <v>62</v>
      </c>
      <c r="E15" s="35"/>
      <c r="F15" s="6" t="s">
        <v>63</v>
      </c>
      <c r="G15" s="36"/>
    </row>
    <row r="16" ht="26" customHeight="true" spans="1:7">
      <c r="A16" s="24"/>
      <c r="B16" s="26"/>
      <c r="C16" s="5"/>
      <c r="D16" s="22" t="s">
        <v>64</v>
      </c>
      <c r="E16" s="35"/>
      <c r="F16" s="6" t="s">
        <v>65</v>
      </c>
      <c r="G16" s="36"/>
    </row>
    <row r="17" ht="26" customHeight="true" spans="1:7">
      <c r="A17" s="24"/>
      <c r="B17" s="26"/>
      <c r="C17" s="5"/>
      <c r="D17" s="22" t="s">
        <v>66</v>
      </c>
      <c r="E17" s="35"/>
      <c r="F17" s="6" t="s">
        <v>67</v>
      </c>
      <c r="G17" s="36"/>
    </row>
    <row r="18" ht="26" customHeight="true" spans="1:7">
      <c r="A18" s="24"/>
      <c r="B18" s="26"/>
      <c r="C18" s="27" t="s">
        <v>68</v>
      </c>
      <c r="D18" s="28" t="s">
        <v>69</v>
      </c>
      <c r="E18" s="37"/>
      <c r="F18" s="6" t="s">
        <v>70</v>
      </c>
      <c r="G18" s="36"/>
    </row>
    <row r="19" ht="26" customHeight="true" spans="1:7">
      <c r="A19" s="24"/>
      <c r="B19" s="26"/>
      <c r="C19" s="25" t="s">
        <v>71</v>
      </c>
      <c r="D19" s="22" t="s">
        <v>72</v>
      </c>
      <c r="E19" s="35"/>
      <c r="F19" s="6" t="s">
        <v>73</v>
      </c>
      <c r="G19" s="38" t="s">
        <v>61</v>
      </c>
    </row>
    <row r="20" ht="27" spans="1:7">
      <c r="A20" s="24"/>
      <c r="B20" s="20" t="s">
        <v>74</v>
      </c>
      <c r="C20" s="20" t="s">
        <v>75</v>
      </c>
      <c r="D20" s="22" t="s">
        <v>76</v>
      </c>
      <c r="E20" s="35"/>
      <c r="F20" s="6" t="s">
        <v>77</v>
      </c>
      <c r="G20" s="38" t="s">
        <v>61</v>
      </c>
    </row>
    <row r="21" ht="27" spans="1:7">
      <c r="A21" s="24"/>
      <c r="B21" s="20" t="s">
        <v>78</v>
      </c>
      <c r="C21" s="20" t="s">
        <v>79</v>
      </c>
      <c r="D21" s="29" t="s">
        <v>80</v>
      </c>
      <c r="E21" s="39"/>
      <c r="F21" s="6" t="s">
        <v>81</v>
      </c>
      <c r="G21" s="38" t="s">
        <v>61</v>
      </c>
    </row>
  </sheetData>
  <mergeCells count="27">
    <mergeCell ref="A3:G3"/>
    <mergeCell ref="A5:C5"/>
    <mergeCell ref="D5:G5"/>
    <mergeCell ref="A6:C6"/>
    <mergeCell ref="D6:G6"/>
    <mergeCell ref="A7:C7"/>
    <mergeCell ref="F7:G7"/>
    <mergeCell ref="A8:C8"/>
    <mergeCell ref="D8:G8"/>
    <mergeCell ref="D9:G9"/>
    <mergeCell ref="F10:G10"/>
    <mergeCell ref="F11:G11"/>
    <mergeCell ref="B12:G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3:A21"/>
    <mergeCell ref="B14:B19"/>
    <mergeCell ref="C14:C17"/>
    <mergeCell ref="D10:D11"/>
    <mergeCell ref="A9:C11"/>
  </mergeCells>
  <pageMargins left="0.74791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2023-12-28T02:07:00Z</dcterms:created>
  <dcterms:modified xsi:type="dcterms:W3CDTF">2023-12-29T16:27:21Z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